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225" windowWidth="20520" windowHeight="49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G81" i="1" l="1"/>
  <c r="L62" i="1"/>
  <c r="H176" i="1"/>
  <c r="I100" i="1"/>
  <c r="L176" i="1"/>
  <c r="G195" i="1"/>
  <c r="F119" i="1"/>
  <c r="F62" i="1"/>
  <c r="J100" i="1"/>
  <c r="G62" i="1"/>
  <c r="L100" i="1"/>
  <c r="G119" i="1"/>
  <c r="I195" i="1"/>
  <c r="I43" i="1"/>
  <c r="J43" i="1"/>
  <c r="L43" i="1"/>
  <c r="I62" i="1"/>
  <c r="I119" i="1"/>
  <c r="G157" i="1"/>
  <c r="L195" i="1"/>
  <c r="F81" i="1"/>
  <c r="J119" i="1"/>
  <c r="H157" i="1"/>
  <c r="J62" i="1"/>
  <c r="H81" i="1"/>
  <c r="J157" i="1"/>
  <c r="H24" i="1"/>
  <c r="I24" i="1"/>
  <c r="I81" i="1"/>
  <c r="L157" i="1"/>
  <c r="G176" i="1"/>
  <c r="J24" i="1"/>
  <c r="F100" i="1"/>
  <c r="G43" i="1"/>
  <c r="L81" i="1"/>
  <c r="G100" i="1"/>
  <c r="I176" i="1"/>
  <c r="F43" i="1"/>
  <c r="J81" i="1"/>
  <c r="L24" i="1"/>
  <c r="H43" i="1"/>
  <c r="H100" i="1"/>
  <c r="J176" i="1"/>
  <c r="H195" i="1"/>
  <c r="F137" i="1"/>
  <c r="F138" i="1" s="1"/>
  <c r="H137" i="1"/>
  <c r="H138" i="1" s="1"/>
  <c r="J137" i="1"/>
  <c r="J138" i="1" s="1"/>
  <c r="G137" i="1"/>
  <c r="G138" i="1" s="1"/>
  <c r="I137" i="1"/>
  <c r="I138" i="1" s="1"/>
  <c r="L137" i="1"/>
  <c r="L138" i="1" s="1"/>
  <c r="F195" i="1"/>
  <c r="F24" i="1"/>
  <c r="F176" i="1"/>
  <c r="G196" i="1" l="1"/>
  <c r="L196" i="1"/>
  <c r="J196" i="1"/>
  <c r="H196" i="1"/>
  <c r="I196" i="1"/>
  <c r="F196" i="1"/>
</calcChain>
</file>

<file path=xl/sharedStrings.xml><?xml version="1.0" encoding="utf-8"?>
<sst xmlns="http://schemas.openxmlformats.org/spreadsheetml/2006/main" count="325" uniqueCount="92">
  <si>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</si>
  <si>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</si>
  <si>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</si>
  <si>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</si>
  <si>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</si>
  <si>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</si>
  <si>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</si>
  <si>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</si>
  <si>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</si>
  <si>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</si>
  <si>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</si>
  <si>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</si>
  <si>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</si>
  <si>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</si>
  <si>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</si>
  <si>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</si>
  <si>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</si>
  <si>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</si>
  <si>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</si>
  <si>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</si>
  <si>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</si>
  <si>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</si>
  <si>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</si>
  <si>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</si>
  <si>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</si>
  <si>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</si>
  <si>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</si>
  <si>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</si>
  <si>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</si>
  <si>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</si>
  <si>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</si>
  <si>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</si>
  <si>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</si>
  <si>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</si>
  <si>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</si>
  <si>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</si>
  <si>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</si>
  <si>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</si>
  <si>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</si>
  <si>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</si>
  <si>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Печенье</t>
  </si>
  <si>
    <t>Чай с лимоном</t>
  </si>
  <si>
    <t>Бутерброд с сыром</t>
  </si>
  <si>
    <t>Бутерброд с маслом</t>
  </si>
  <si>
    <t>Макароны отварные</t>
  </si>
  <si>
    <t>Рагу из овощей с мясом</t>
  </si>
  <si>
    <t>Салат из свеклы</t>
  </si>
  <si>
    <t>МБОУ "Пречистенская средняя школа"</t>
  </si>
  <si>
    <t>директор школы</t>
  </si>
  <si>
    <t>Мелентьева Н. В.</t>
  </si>
  <si>
    <t>Борщ с капустой и картофелем</t>
  </si>
  <si>
    <t>Каша "Дружба"</t>
  </si>
  <si>
    <t>Яблоко</t>
  </si>
  <si>
    <t>Мандарин</t>
  </si>
  <si>
    <t>Хлеб ржаной</t>
  </si>
  <si>
    <t>Компот из сухофруктов</t>
  </si>
  <si>
    <t>конд. изделие</t>
  </si>
  <si>
    <t>Каша гречневая рассыпчатая, гуляш из свинины</t>
  </si>
  <si>
    <t>Котлеты домашние</t>
  </si>
  <si>
    <t>Суп гороховый</t>
  </si>
  <si>
    <t>Каша геркулесовая молочная с маслом</t>
  </si>
  <si>
    <t>Хлеб пшеничный.</t>
  </si>
  <si>
    <t>Суп -лапша с курицей</t>
  </si>
  <si>
    <t>Гуляш из свинины</t>
  </si>
  <si>
    <t xml:space="preserve">Картофельное пюре </t>
  </si>
  <si>
    <t>Огурец порционно</t>
  </si>
  <si>
    <t>Вафли</t>
  </si>
  <si>
    <t>Банан</t>
  </si>
  <si>
    <t>Каша рисовая молочная с маслом</t>
  </si>
  <si>
    <t>Салат Витаминный</t>
  </si>
  <si>
    <t>Груша</t>
  </si>
  <si>
    <t>Гречневая каша на молоке</t>
  </si>
  <si>
    <t>Салат из капусты с растительным маслом</t>
  </si>
  <si>
    <t>Щи из щавля с курицей и яйцом</t>
  </si>
  <si>
    <t>Зефир</t>
  </si>
  <si>
    <t>Омлет натуральный со сливочным маслом</t>
  </si>
  <si>
    <t>Салат из моркови</t>
  </si>
  <si>
    <t>Рассольник с мясом кур и сметаной</t>
  </si>
  <si>
    <t>Пряник</t>
  </si>
  <si>
    <t>Каша пшенная молочная</t>
  </si>
  <si>
    <t>Суп рыбный</t>
  </si>
  <si>
    <t>Плов</t>
  </si>
  <si>
    <t>Салат из редиса и зелени</t>
  </si>
  <si>
    <t>Суп крестьянский с мясом</t>
  </si>
  <si>
    <t>Каша пшеничная молочная с маслом</t>
  </si>
  <si>
    <t>Суп картофельный с мясом</t>
  </si>
  <si>
    <t>Запеканка из творога со сгущенным молоком</t>
  </si>
  <si>
    <t>Щи из капусты с мясом птицы</t>
  </si>
  <si>
    <t>Гречневая каша с маслом и сахаром</t>
  </si>
  <si>
    <t>Суп картофельный с курицей</t>
  </si>
  <si>
    <t>Тефтели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</si>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</sst>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47</v>
      </c>
      <c r="D1" s="54"/>
      <c r="E1" s="54"/>
      <c r="F1" s="12" t="s">
        <v>16</v>
      </c>
      <c r="G1" s="2" t="s">
        <v>17</v>
      </c>
      <c r="H1" s="55" t="s">
        <v>48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49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5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>
        <v>150</v>
      </c>
      <c r="G6" s="40">
        <v>5.73</v>
      </c>
      <c r="H6" s="40">
        <v>5.92</v>
      </c>
      <c r="I6" s="40">
        <v>32.69</v>
      </c>
      <c r="J6" s="40">
        <v>175.2</v>
      </c>
      <c r="K6" s="41">
        <v>416</v>
      </c>
      <c r="L6" s="40">
        <v>15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3.5</v>
      </c>
      <c r="H8" s="43">
        <v>3.7</v>
      </c>
      <c r="I8" s="43">
        <v>25.5</v>
      </c>
      <c r="J8" s="43">
        <v>89.25</v>
      </c>
      <c r="K8" s="44">
        <v>382</v>
      </c>
      <c r="L8" s="43">
        <v>5.32</v>
      </c>
    </row>
    <row r="9" spans="1:12" ht="15" x14ac:dyDescent="0.25">
      <c r="A9" s="23"/>
      <c r="B9" s="15"/>
      <c r="C9" s="11"/>
      <c r="D9" s="7" t="s">
        <v>23</v>
      </c>
      <c r="E9" s="42" t="s">
        <v>61</v>
      </c>
      <c r="F9" s="43">
        <v>20</v>
      </c>
      <c r="G9" s="43">
        <v>2.13</v>
      </c>
      <c r="H9" s="43">
        <v>0.33</v>
      </c>
      <c r="I9" s="43">
        <v>13.92</v>
      </c>
      <c r="J9" s="43">
        <v>68.7</v>
      </c>
      <c r="K9" s="44">
        <v>1</v>
      </c>
      <c r="L9" s="43">
        <v>3.52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 t="s">
        <v>23</v>
      </c>
      <c r="E12" s="42" t="s">
        <v>42</v>
      </c>
      <c r="F12" s="43">
        <v>40</v>
      </c>
      <c r="G12" s="43">
        <v>4.84</v>
      </c>
      <c r="H12" s="43">
        <v>4.5</v>
      </c>
      <c r="I12" s="43">
        <v>9.9600000000000009</v>
      </c>
      <c r="J12" s="43">
        <v>98.95</v>
      </c>
      <c r="K12" s="44">
        <v>3</v>
      </c>
      <c r="L12" s="43">
        <v>19.39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410</v>
      </c>
      <c r="G13" s="19">
        <f t="shared" ref="G13:J13" si="0">SUM(G6:G12)</f>
        <v>16.2</v>
      </c>
      <c r="H13" s="19">
        <f t="shared" si="0"/>
        <v>14.450000000000001</v>
      </c>
      <c r="I13" s="19">
        <f t="shared" si="0"/>
        <v>82.07</v>
      </c>
      <c r="J13" s="19">
        <f t="shared" si="0"/>
        <v>432.09999999999997</v>
      </c>
      <c r="K13" s="25"/>
      <c r="L13" s="19">
        <f t="shared" ref="L13" si="1">SUM(L6:L12)</f>
        <v>43.230000000000004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3" t="s">
        <v>65</v>
      </c>
      <c r="F14" s="43">
        <v>7.8</v>
      </c>
      <c r="G14" s="43">
        <v>0.42</v>
      </c>
      <c r="H14" s="43">
        <v>0.06</v>
      </c>
      <c r="I14" s="43">
        <v>1.1399999999999999</v>
      </c>
      <c r="J14" s="43">
        <v>6.78</v>
      </c>
      <c r="K14" s="44">
        <v>93</v>
      </c>
      <c r="L14" s="43">
        <v>7.8</v>
      </c>
    </row>
    <row r="15" spans="1:12" ht="15" x14ac:dyDescent="0.25">
      <c r="A15" s="23"/>
      <c r="B15" s="15"/>
      <c r="C15" s="11"/>
      <c r="D15" s="7" t="s">
        <v>27</v>
      </c>
      <c r="E15" s="43" t="s">
        <v>62</v>
      </c>
      <c r="F15" s="43">
        <v>20</v>
      </c>
      <c r="G15" s="43">
        <v>0</v>
      </c>
      <c r="H15" s="43">
        <v>1</v>
      </c>
      <c r="I15" s="43">
        <v>4.7</v>
      </c>
      <c r="J15" s="43">
        <v>163</v>
      </c>
      <c r="K15" s="44">
        <v>30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43" t="s">
        <v>63</v>
      </c>
      <c r="F16" s="43">
        <v>15</v>
      </c>
      <c r="G16" s="43">
        <v>11.64</v>
      </c>
      <c r="H16" s="43">
        <v>13.43</v>
      </c>
      <c r="I16" s="43">
        <v>2.2999999999999998</v>
      </c>
      <c r="J16" s="43">
        <v>176.63</v>
      </c>
      <c r="K16" s="44">
        <v>269</v>
      </c>
      <c r="L16" s="43">
        <v>15</v>
      </c>
    </row>
    <row r="17" spans="1:12" ht="15" x14ac:dyDescent="0.25">
      <c r="A17" s="23"/>
      <c r="B17" s="15"/>
      <c r="C17" s="11"/>
      <c r="D17" s="7" t="s">
        <v>29</v>
      </c>
      <c r="E17" s="43" t="s">
        <v>64</v>
      </c>
      <c r="F17" s="43">
        <v>10.94</v>
      </c>
      <c r="G17" s="43">
        <v>0</v>
      </c>
      <c r="H17" s="43">
        <v>22</v>
      </c>
      <c r="I17" s="43">
        <v>26.23</v>
      </c>
      <c r="J17" s="43">
        <v>212.82</v>
      </c>
      <c r="K17" s="44">
        <v>694</v>
      </c>
      <c r="L17" s="43">
        <v>10.94</v>
      </c>
    </row>
    <row r="18" spans="1:12" ht="15" x14ac:dyDescent="0.25">
      <c r="A18" s="23"/>
      <c r="B18" s="15"/>
      <c r="C18" s="11"/>
      <c r="D18" s="7" t="s">
        <v>30</v>
      </c>
      <c r="E18" s="43" t="s">
        <v>55</v>
      </c>
      <c r="F18" s="43">
        <v>7.13</v>
      </c>
      <c r="G18" s="43">
        <v>0.33</v>
      </c>
      <c r="H18" s="43">
        <v>1.1499999999999999</v>
      </c>
      <c r="I18" s="43">
        <v>28.9</v>
      </c>
      <c r="J18" s="43">
        <v>80</v>
      </c>
      <c r="K18" s="44">
        <v>349</v>
      </c>
      <c r="L18" s="43">
        <v>7.13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3" t="s">
        <v>54</v>
      </c>
      <c r="F20" s="43">
        <v>1.78</v>
      </c>
      <c r="G20" s="43">
        <v>1.56</v>
      </c>
      <c r="H20" s="43">
        <v>0.36</v>
      </c>
      <c r="I20" s="43">
        <v>13.29</v>
      </c>
      <c r="J20" s="43">
        <v>64.2</v>
      </c>
      <c r="K20" s="44">
        <v>1</v>
      </c>
      <c r="L20" s="43">
        <v>1.78</v>
      </c>
    </row>
    <row r="21" spans="1:12" ht="15" x14ac:dyDescent="0.25">
      <c r="A21" s="23"/>
      <c r="B21" s="15"/>
      <c r="C21" s="11"/>
      <c r="D21" s="6" t="s">
        <v>56</v>
      </c>
      <c r="E21" s="42" t="s">
        <v>66</v>
      </c>
      <c r="F21" s="43">
        <v>23.76</v>
      </c>
      <c r="G21" s="43">
        <v>1.68</v>
      </c>
      <c r="H21" s="43">
        <v>1.98</v>
      </c>
      <c r="I21" s="43">
        <v>46.38</v>
      </c>
      <c r="J21" s="43">
        <v>210</v>
      </c>
      <c r="K21" s="44">
        <v>607</v>
      </c>
      <c r="L21" s="43">
        <v>23.76</v>
      </c>
    </row>
    <row r="22" spans="1:12" ht="15" x14ac:dyDescent="0.25">
      <c r="A22" s="23"/>
      <c r="B22" s="15"/>
      <c r="C22" s="11"/>
      <c r="D22" s="6" t="s">
        <v>24</v>
      </c>
      <c r="E22" s="42" t="s">
        <v>67</v>
      </c>
      <c r="F22" s="43">
        <v>22.8</v>
      </c>
      <c r="G22" s="43">
        <v>2</v>
      </c>
      <c r="H22" s="43">
        <v>1</v>
      </c>
      <c r="I22" s="43">
        <v>42</v>
      </c>
      <c r="J22" s="43">
        <v>96</v>
      </c>
      <c r="K22" s="44">
        <v>338</v>
      </c>
      <c r="L22" s="43">
        <v>22.8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109.21</v>
      </c>
      <c r="G23" s="19">
        <f t="shared" ref="G23:J23" si="2">SUM(G14:G22)</f>
        <v>17.630000000000003</v>
      </c>
      <c r="H23" s="19">
        <f t="shared" si="2"/>
        <v>40.98</v>
      </c>
      <c r="I23" s="19">
        <f t="shared" si="2"/>
        <v>164.94</v>
      </c>
      <c r="J23" s="19">
        <f t="shared" si="2"/>
        <v>1009.4300000000001</v>
      </c>
      <c r="K23" s="25"/>
      <c r="L23" s="19">
        <f t="shared" ref="L23" si="3">SUM(L14:L22)</f>
        <v>109.21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519.21</v>
      </c>
      <c r="G24" s="32">
        <f t="shared" ref="G24:J24" si="4">G13+G23</f>
        <v>33.83</v>
      </c>
      <c r="H24" s="32">
        <f t="shared" si="4"/>
        <v>55.43</v>
      </c>
      <c r="I24" s="32">
        <f t="shared" si="4"/>
        <v>247.01</v>
      </c>
      <c r="J24" s="32">
        <f t="shared" si="4"/>
        <v>1441.53</v>
      </c>
      <c r="K24" s="32"/>
      <c r="L24" s="32">
        <f t="shared" ref="L24" si="5">L13+L23</f>
        <v>152.44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2"/>
      <c r="F25" s="40"/>
      <c r="G25" s="40"/>
      <c r="H25" s="40"/>
      <c r="I25" s="40"/>
      <c r="J25" s="40"/>
      <c r="K25" s="41"/>
      <c r="L25" s="43"/>
    </row>
    <row r="26" spans="1:12" ht="15" x14ac:dyDescent="0.25">
      <c r="A26" s="14"/>
      <c r="B26" s="15"/>
      <c r="C26" s="11"/>
      <c r="D26" s="52" t="s">
        <v>21</v>
      </c>
      <c r="E26" s="42" t="s">
        <v>68</v>
      </c>
      <c r="F26" s="40">
        <v>150</v>
      </c>
      <c r="G26" s="40">
        <v>1.5</v>
      </c>
      <c r="H26" s="40">
        <v>4.0999999999999996</v>
      </c>
      <c r="I26" s="40">
        <v>22.5</v>
      </c>
      <c r="J26" s="40">
        <v>102</v>
      </c>
      <c r="K26" s="41">
        <v>302</v>
      </c>
      <c r="L26" s="43">
        <v>19.61</v>
      </c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0.13</v>
      </c>
      <c r="H27" s="43">
        <v>0.02</v>
      </c>
      <c r="I27" s="43">
        <v>11.33</v>
      </c>
      <c r="J27" s="43">
        <v>45.5</v>
      </c>
      <c r="K27" s="44">
        <v>393</v>
      </c>
      <c r="L27" s="43">
        <v>5.32</v>
      </c>
    </row>
    <row r="28" spans="1:12" ht="15" x14ac:dyDescent="0.25">
      <c r="A28" s="14"/>
      <c r="B28" s="15"/>
      <c r="C28" s="11"/>
      <c r="D28" s="7" t="s">
        <v>23</v>
      </c>
      <c r="E28" s="42" t="s">
        <v>61</v>
      </c>
      <c r="F28" s="43">
        <v>30</v>
      </c>
      <c r="G28" s="43">
        <v>2.13</v>
      </c>
      <c r="H28" s="43">
        <v>0.33</v>
      </c>
      <c r="I28" s="43">
        <v>13.92</v>
      </c>
      <c r="J28" s="43">
        <v>68.7</v>
      </c>
      <c r="K28" s="44">
        <v>1</v>
      </c>
      <c r="L28" s="43">
        <v>3.52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SUM(F26:F31)</f>
        <v>380</v>
      </c>
      <c r="G32" s="19">
        <f>SUM(G26:G31)</f>
        <v>3.76</v>
      </c>
      <c r="H32" s="19">
        <f>SUM(H26:H31)</f>
        <v>4.4499999999999993</v>
      </c>
      <c r="I32" s="19">
        <f>SUM(I26:I31)</f>
        <v>47.75</v>
      </c>
      <c r="J32" s="19">
        <f>SUM(J26:J31)</f>
        <v>216.2</v>
      </c>
      <c r="K32" s="25"/>
      <c r="L32" s="19">
        <f>SUM(L26:L31)</f>
        <v>28.45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60</v>
      </c>
      <c r="G33" s="43">
        <v>28</v>
      </c>
      <c r="H33" s="43">
        <v>0</v>
      </c>
      <c r="I33" s="43">
        <v>38.159999999999997</v>
      </c>
      <c r="J33" s="43">
        <v>68</v>
      </c>
      <c r="K33" s="44">
        <v>11</v>
      </c>
      <c r="L33" s="43">
        <v>7.8</v>
      </c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250</v>
      </c>
      <c r="G34" s="43">
        <v>7.25</v>
      </c>
      <c r="H34" s="43">
        <v>11.8</v>
      </c>
      <c r="I34" s="43">
        <v>54</v>
      </c>
      <c r="J34" s="43">
        <v>225</v>
      </c>
      <c r="K34" s="44">
        <v>206</v>
      </c>
      <c r="L34" s="43">
        <v>15.85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75</v>
      </c>
      <c r="G35" s="43">
        <v>9.74</v>
      </c>
      <c r="H35" s="43">
        <v>15.23</v>
      </c>
      <c r="I35" s="43">
        <v>8.6</v>
      </c>
      <c r="J35" s="43">
        <v>212</v>
      </c>
      <c r="K35" s="44">
        <v>168</v>
      </c>
      <c r="L35" s="43">
        <v>29.42</v>
      </c>
    </row>
    <row r="36" spans="1:12" ht="15" x14ac:dyDescent="0.25">
      <c r="A36" s="14"/>
      <c r="B36" s="15"/>
      <c r="C36" s="11"/>
      <c r="D36" s="7" t="s">
        <v>29</v>
      </c>
      <c r="E36" s="42" t="s">
        <v>44</v>
      </c>
      <c r="F36" s="43">
        <v>200</v>
      </c>
      <c r="G36" s="43">
        <v>0.13</v>
      </c>
      <c r="H36" s="43">
        <v>2.2000000000000002</v>
      </c>
      <c r="I36" s="43">
        <v>18</v>
      </c>
      <c r="J36" s="43">
        <v>296.52999999999997</v>
      </c>
      <c r="K36" s="44">
        <v>688</v>
      </c>
      <c r="L36" s="43">
        <v>7.23</v>
      </c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0.33</v>
      </c>
      <c r="H37" s="43">
        <v>1.1499999999999999</v>
      </c>
      <c r="I37" s="43">
        <v>28.9</v>
      </c>
      <c r="J37" s="43">
        <v>80</v>
      </c>
      <c r="K37" s="44">
        <v>349</v>
      </c>
      <c r="L37" s="43">
        <v>7.13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>
        <v>30</v>
      </c>
      <c r="G39" s="43">
        <v>1.56</v>
      </c>
      <c r="H39" s="43">
        <v>0.36</v>
      </c>
      <c r="I39" s="43">
        <v>13.29</v>
      </c>
      <c r="J39" s="43">
        <v>64.2</v>
      </c>
      <c r="K39" s="44">
        <v>1</v>
      </c>
      <c r="L39" s="43">
        <v>1.78</v>
      </c>
    </row>
    <row r="40" spans="1:12" ht="15" x14ac:dyDescent="0.25">
      <c r="A40" s="14"/>
      <c r="B40" s="15"/>
      <c r="C40" s="11"/>
      <c r="D40" s="6" t="s">
        <v>56</v>
      </c>
      <c r="E40" s="42" t="s">
        <v>40</v>
      </c>
      <c r="F40" s="43">
        <v>30</v>
      </c>
      <c r="G40" s="43">
        <v>0</v>
      </c>
      <c r="H40" s="43">
        <v>2.2599999999999998</v>
      </c>
      <c r="I40" s="43">
        <v>23</v>
      </c>
      <c r="J40" s="43">
        <v>68.540000000000006</v>
      </c>
      <c r="K40" s="44">
        <v>12</v>
      </c>
      <c r="L40" s="43">
        <v>7.59</v>
      </c>
    </row>
    <row r="41" spans="1:12" ht="15" x14ac:dyDescent="0.25">
      <c r="A41" s="14"/>
      <c r="B41" s="15"/>
      <c r="C41" s="11"/>
      <c r="D41" s="6" t="s">
        <v>24</v>
      </c>
      <c r="E41" s="42" t="s">
        <v>70</v>
      </c>
      <c r="F41" s="43">
        <v>100</v>
      </c>
      <c r="G41" s="43">
        <v>0</v>
      </c>
      <c r="H41" s="43">
        <v>0.6</v>
      </c>
      <c r="I41" s="43">
        <v>13.3</v>
      </c>
      <c r="J41" s="43">
        <v>64.05</v>
      </c>
      <c r="K41" s="44">
        <v>338</v>
      </c>
      <c r="L41" s="43">
        <v>22.8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945</v>
      </c>
      <c r="G42" s="19">
        <f>SUM(G33:G41)</f>
        <v>47.010000000000005</v>
      </c>
      <c r="H42" s="19">
        <f>SUM(H33:H41)</f>
        <v>33.6</v>
      </c>
      <c r="I42" s="19">
        <f>SUM(I33:I41)</f>
        <v>197.25</v>
      </c>
      <c r="J42" s="19">
        <f>SUM(J33:J41)</f>
        <v>1078.32</v>
      </c>
      <c r="K42" s="25"/>
      <c r="L42" s="19">
        <f>SUM(L33:L41)</f>
        <v>99.6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1325</v>
      </c>
      <c r="G43" s="32">
        <f t="shared" ref="G43" si="6">G32+G42</f>
        <v>50.77</v>
      </c>
      <c r="H43" s="32">
        <f t="shared" ref="H43" si="7">H32+H42</f>
        <v>38.049999999999997</v>
      </c>
      <c r="I43" s="32">
        <f t="shared" ref="I43" si="8">I32+I42</f>
        <v>245</v>
      </c>
      <c r="J43" s="32">
        <f t="shared" ref="J43:L43" si="9">J32+J42</f>
        <v>1294.52</v>
      </c>
      <c r="K43" s="32"/>
      <c r="L43" s="32">
        <f t="shared" si="9"/>
        <v>128.04999999999998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3">
        <v>150</v>
      </c>
      <c r="G44" s="43">
        <v>4.97</v>
      </c>
      <c r="H44" s="43">
        <v>3.74</v>
      </c>
      <c r="I44" s="43">
        <v>23.89</v>
      </c>
      <c r="J44" s="43">
        <v>153.63</v>
      </c>
      <c r="K44" s="44">
        <v>378</v>
      </c>
      <c r="L44" s="43">
        <v>7.23</v>
      </c>
    </row>
    <row r="45" spans="1:12" ht="15" x14ac:dyDescent="0.25">
      <c r="A45" s="23"/>
      <c r="B45" s="15"/>
      <c r="C45" s="11"/>
      <c r="D45" s="6"/>
      <c r="E45" s="42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0.13</v>
      </c>
      <c r="H46" s="43">
        <v>0.02</v>
      </c>
      <c r="I46" s="43">
        <v>11.33</v>
      </c>
      <c r="J46" s="43">
        <v>45.5</v>
      </c>
      <c r="K46" s="44">
        <v>393</v>
      </c>
      <c r="L46" s="43">
        <v>5.32</v>
      </c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30</v>
      </c>
      <c r="G47" s="43">
        <v>2.13</v>
      </c>
      <c r="H47" s="43">
        <v>0.33</v>
      </c>
      <c r="I47" s="43">
        <v>13.92</v>
      </c>
      <c r="J47" s="43">
        <v>68.7</v>
      </c>
      <c r="K47" s="44">
        <v>1</v>
      </c>
      <c r="L47" s="43">
        <v>3.52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56</v>
      </c>
      <c r="E49" s="42" t="s">
        <v>40</v>
      </c>
      <c r="F49" s="43">
        <v>30</v>
      </c>
      <c r="G49" s="43">
        <v>0</v>
      </c>
      <c r="H49" s="43">
        <v>2.2599999999999998</v>
      </c>
      <c r="I49" s="43">
        <v>23</v>
      </c>
      <c r="J49" s="43">
        <v>68.540000000000006</v>
      </c>
      <c r="K49" s="44">
        <v>12</v>
      </c>
      <c r="L49" s="43">
        <v>7.59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410</v>
      </c>
      <c r="G51" s="19">
        <f>SUM(G44:G50)</f>
        <v>7.2299999999999995</v>
      </c>
      <c r="H51" s="19">
        <f>SUM(H44:H50)</f>
        <v>6.35</v>
      </c>
      <c r="I51" s="19">
        <f>SUM(I44:I50)</f>
        <v>72.14</v>
      </c>
      <c r="J51" s="19">
        <f>SUM(J44:J50)</f>
        <v>336.37</v>
      </c>
      <c r="K51" s="25"/>
      <c r="L51" s="19">
        <f>SUM(L44:L50)</f>
        <v>23.66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60</v>
      </c>
      <c r="G52" s="43">
        <v>28</v>
      </c>
      <c r="H52" s="43">
        <v>0</v>
      </c>
      <c r="I52" s="43">
        <v>38.159999999999997</v>
      </c>
      <c r="J52" s="43">
        <v>68</v>
      </c>
      <c r="K52" s="44">
        <v>11</v>
      </c>
      <c r="L52" s="43">
        <v>7.8</v>
      </c>
    </row>
    <row r="53" spans="1:12" ht="15" x14ac:dyDescent="0.25">
      <c r="A53" s="23"/>
      <c r="B53" s="15"/>
      <c r="C53" s="11"/>
      <c r="D53" s="7" t="s">
        <v>27</v>
      </c>
      <c r="E53" s="42" t="s">
        <v>73</v>
      </c>
      <c r="F53" s="43">
        <v>200</v>
      </c>
      <c r="G53" s="43">
        <v>0.91</v>
      </c>
      <c r="H53" s="43">
        <v>2.02</v>
      </c>
      <c r="I53" s="43">
        <v>0</v>
      </c>
      <c r="J53" s="43">
        <v>104.58</v>
      </c>
      <c r="K53" s="44">
        <v>170</v>
      </c>
      <c r="L53" s="43">
        <v>19.61</v>
      </c>
    </row>
    <row r="54" spans="1:12" ht="15" x14ac:dyDescent="0.25">
      <c r="A54" s="23"/>
      <c r="B54" s="15"/>
      <c r="C54" s="11"/>
      <c r="D54" s="7" t="s">
        <v>28</v>
      </c>
      <c r="E54" s="42" t="s">
        <v>45</v>
      </c>
      <c r="F54" s="43">
        <v>200</v>
      </c>
      <c r="G54" s="43">
        <v>21.71</v>
      </c>
      <c r="H54" s="43">
        <v>16.55</v>
      </c>
      <c r="I54" s="43">
        <v>15.02</v>
      </c>
      <c r="J54" s="43">
        <v>196</v>
      </c>
      <c r="K54" s="44">
        <v>334</v>
      </c>
      <c r="L54" s="43">
        <v>20.27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0.33</v>
      </c>
      <c r="H56" s="43">
        <v>1.1499999999999999</v>
      </c>
      <c r="I56" s="43">
        <v>28.9</v>
      </c>
      <c r="J56" s="43">
        <v>80</v>
      </c>
      <c r="K56" s="44">
        <v>349</v>
      </c>
      <c r="L56" s="43">
        <v>7.13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>
        <v>30</v>
      </c>
      <c r="G58" s="43">
        <v>1.56</v>
      </c>
      <c r="H58" s="43">
        <v>0.36</v>
      </c>
      <c r="I58" s="43">
        <v>13.29</v>
      </c>
      <c r="J58" s="43">
        <v>64.2</v>
      </c>
      <c r="K58" s="44">
        <v>1</v>
      </c>
      <c r="L58" s="43">
        <v>1.78</v>
      </c>
    </row>
    <row r="59" spans="1:12" ht="15" x14ac:dyDescent="0.25">
      <c r="A59" s="23"/>
      <c r="B59" s="15"/>
      <c r="C59" s="11"/>
      <c r="D59" s="6" t="s">
        <v>56</v>
      </c>
      <c r="E59" s="42" t="s">
        <v>74</v>
      </c>
      <c r="F59" s="43">
        <v>50</v>
      </c>
      <c r="G59" s="43">
        <v>0</v>
      </c>
      <c r="H59" s="43">
        <v>2.2599999999999998</v>
      </c>
      <c r="I59" s="43">
        <v>23</v>
      </c>
      <c r="J59" s="43">
        <v>68.540000000000006</v>
      </c>
      <c r="K59" s="44">
        <v>12</v>
      </c>
      <c r="L59" s="43">
        <v>17.25</v>
      </c>
    </row>
    <row r="60" spans="1:12" ht="15" x14ac:dyDescent="0.25">
      <c r="A60" s="23"/>
      <c r="B60" s="15"/>
      <c r="C60" s="11"/>
      <c r="D60" s="6" t="s">
        <v>24</v>
      </c>
      <c r="E60" s="42" t="s">
        <v>70</v>
      </c>
      <c r="F60" s="43">
        <v>100</v>
      </c>
      <c r="G60" s="43">
        <v>0</v>
      </c>
      <c r="H60" s="43">
        <v>0.6</v>
      </c>
      <c r="I60" s="43">
        <v>13.3</v>
      </c>
      <c r="J60" s="43">
        <v>64.05</v>
      </c>
      <c r="K60" s="44">
        <v>338</v>
      </c>
      <c r="L60" s="43">
        <v>22.8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10">SUM(G52:G60)</f>
        <v>52.510000000000005</v>
      </c>
      <c r="H61" s="19">
        <f t="shared" ref="H61" si="11">SUM(H52:H60)</f>
        <v>22.939999999999998</v>
      </c>
      <c r="I61" s="19">
        <f t="shared" ref="I61" si="12">SUM(I52:I60)</f>
        <v>131.66999999999999</v>
      </c>
      <c r="J61" s="19">
        <f t="shared" ref="J61:L61" si="13">SUM(J52:J60)</f>
        <v>645.36999999999989</v>
      </c>
      <c r="K61" s="25"/>
      <c r="L61" s="19">
        <f t="shared" si="13"/>
        <v>96.64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1250</v>
      </c>
      <c r="G62" s="32">
        <f t="shared" ref="G62" si="14">G51+G61</f>
        <v>59.74</v>
      </c>
      <c r="H62" s="32">
        <f t="shared" ref="H62" si="15">H51+H61</f>
        <v>29.29</v>
      </c>
      <c r="I62" s="32">
        <f t="shared" ref="I62" si="16">I51+I61</f>
        <v>203.81</v>
      </c>
      <c r="J62" s="32">
        <f t="shared" ref="J62:L62" si="17">J51+J61</f>
        <v>981.7399999999999</v>
      </c>
      <c r="K62" s="32"/>
      <c r="L62" s="32">
        <f t="shared" si="17"/>
        <v>120.3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180</v>
      </c>
      <c r="G63" s="40">
        <v>0</v>
      </c>
      <c r="H63" s="40">
        <v>9</v>
      </c>
      <c r="I63" s="40">
        <v>18.96</v>
      </c>
      <c r="J63" s="40">
        <v>229.65</v>
      </c>
      <c r="K63" s="41">
        <v>210</v>
      </c>
      <c r="L63" s="40">
        <v>19.420000000000002</v>
      </c>
    </row>
    <row r="64" spans="1:12" ht="15" x14ac:dyDescent="0.25">
      <c r="A64" s="23"/>
      <c r="B64" s="15"/>
      <c r="C64" s="11"/>
      <c r="D64" s="51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3.5</v>
      </c>
      <c r="H65" s="43">
        <v>3.7</v>
      </c>
      <c r="I65" s="43">
        <v>25.5</v>
      </c>
      <c r="J65" s="43">
        <v>89.25</v>
      </c>
      <c r="K65" s="44">
        <v>382</v>
      </c>
      <c r="L65" s="43">
        <v>5.32</v>
      </c>
    </row>
    <row r="66" spans="1:12" ht="15" x14ac:dyDescent="0.25">
      <c r="A66" s="23"/>
      <c r="B66" s="15"/>
      <c r="C66" s="11"/>
      <c r="D66" s="7" t="s">
        <v>23</v>
      </c>
      <c r="E66" s="42" t="s">
        <v>61</v>
      </c>
      <c r="F66" s="43">
        <v>30</v>
      </c>
      <c r="G66" s="43">
        <v>2.13</v>
      </c>
      <c r="H66" s="43">
        <v>0.33</v>
      </c>
      <c r="I66" s="43">
        <v>13.92</v>
      </c>
      <c r="J66" s="43">
        <v>68.7</v>
      </c>
      <c r="K66" s="44">
        <v>1</v>
      </c>
      <c r="L66" s="43">
        <v>3.52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91</v>
      </c>
      <c r="E68" s="42" t="s">
        <v>43</v>
      </c>
      <c r="F68" s="43">
        <v>50</v>
      </c>
      <c r="G68" s="43">
        <v>3.06</v>
      </c>
      <c r="H68" s="43">
        <v>9.43</v>
      </c>
      <c r="I68" s="43">
        <v>18.27</v>
      </c>
      <c r="J68" s="43">
        <v>170</v>
      </c>
      <c r="K68" s="44">
        <v>3</v>
      </c>
      <c r="L68" s="43">
        <v>14.18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18">SUM(G63:G69)</f>
        <v>8.69</v>
      </c>
      <c r="H70" s="19">
        <f t="shared" ref="H70" si="19">SUM(H63:H69)</f>
        <v>22.46</v>
      </c>
      <c r="I70" s="19">
        <f t="shared" ref="I70" si="20">SUM(I63:I69)</f>
        <v>76.650000000000006</v>
      </c>
      <c r="J70" s="19">
        <f t="shared" ref="J70:L70" si="21">SUM(J63:J69)</f>
        <v>557.59999999999991</v>
      </c>
      <c r="K70" s="25"/>
      <c r="L70" s="19">
        <f t="shared" si="21"/>
        <v>42.44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80</v>
      </c>
      <c r="G71" s="43">
        <v>0.98</v>
      </c>
      <c r="H71" s="43">
        <v>0.08</v>
      </c>
      <c r="I71" s="43">
        <v>7.13</v>
      </c>
      <c r="J71" s="43">
        <v>34.19</v>
      </c>
      <c r="K71" s="44">
        <v>41</v>
      </c>
      <c r="L71" s="43">
        <v>7.8</v>
      </c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13.2</v>
      </c>
      <c r="H72" s="43">
        <v>5</v>
      </c>
      <c r="I72" s="43">
        <v>13.75</v>
      </c>
      <c r="J72" s="43">
        <v>170.5</v>
      </c>
      <c r="K72" s="44">
        <v>197</v>
      </c>
      <c r="L72" s="43">
        <v>19.61</v>
      </c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260</v>
      </c>
      <c r="G73" s="43">
        <v>4.97</v>
      </c>
      <c r="H73" s="43">
        <v>17.7</v>
      </c>
      <c r="I73" s="43">
        <v>23.89</v>
      </c>
      <c r="J73" s="43">
        <v>153.63</v>
      </c>
      <c r="K73" s="44">
        <v>647</v>
      </c>
      <c r="L73" s="43">
        <v>25.02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0.33</v>
      </c>
      <c r="H75" s="43">
        <v>1.1499999999999999</v>
      </c>
      <c r="I75" s="43">
        <v>28.9</v>
      </c>
      <c r="J75" s="43">
        <v>80</v>
      </c>
      <c r="K75" s="44">
        <v>349</v>
      </c>
      <c r="L75" s="43">
        <v>7.13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>
        <v>30</v>
      </c>
      <c r="G77" s="43">
        <v>1.56</v>
      </c>
      <c r="H77" s="43">
        <v>0.36</v>
      </c>
      <c r="I77" s="43">
        <v>13.29</v>
      </c>
      <c r="J77" s="43">
        <v>64.2</v>
      </c>
      <c r="K77" s="44">
        <v>1</v>
      </c>
      <c r="L77" s="43">
        <v>1.78</v>
      </c>
    </row>
    <row r="78" spans="1:12" ht="15" x14ac:dyDescent="0.25">
      <c r="A78" s="23"/>
      <c r="B78" s="15"/>
      <c r="C78" s="11"/>
      <c r="D78" s="6" t="s">
        <v>56</v>
      </c>
      <c r="E78" s="42" t="s">
        <v>78</v>
      </c>
      <c r="F78" s="43">
        <v>50</v>
      </c>
      <c r="G78" s="43">
        <v>0</v>
      </c>
      <c r="H78" s="43">
        <v>2.2599999999999998</v>
      </c>
      <c r="I78" s="43">
        <v>23</v>
      </c>
      <c r="J78" s="43">
        <v>68.540000000000006</v>
      </c>
      <c r="K78" s="44">
        <v>12</v>
      </c>
      <c r="L78" s="43">
        <v>12.9</v>
      </c>
    </row>
    <row r="79" spans="1:12" ht="15" x14ac:dyDescent="0.25">
      <c r="A79" s="23"/>
      <c r="B79" s="15"/>
      <c r="C79" s="11"/>
      <c r="D79" s="6" t="s">
        <v>24</v>
      </c>
      <c r="E79" s="42" t="s">
        <v>53</v>
      </c>
      <c r="F79" s="43">
        <v>100</v>
      </c>
      <c r="G79" s="43">
        <v>0</v>
      </c>
      <c r="H79" s="43">
        <v>0.6</v>
      </c>
      <c r="I79" s="43">
        <v>13.3</v>
      </c>
      <c r="J79" s="43">
        <v>64.05</v>
      </c>
      <c r="K79" s="44">
        <v>338</v>
      </c>
      <c r="L79" s="43">
        <v>22.8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22">SUM(G71:G79)</f>
        <v>21.039999999999996</v>
      </c>
      <c r="H80" s="19">
        <f t="shared" ref="H80" si="23">SUM(H71:H79)</f>
        <v>27.15</v>
      </c>
      <c r="I80" s="19">
        <f t="shared" ref="I80" si="24">SUM(I71:I79)</f>
        <v>123.25999999999998</v>
      </c>
      <c r="J80" s="19">
        <f t="shared" ref="J80:L80" si="25">SUM(J71:J79)</f>
        <v>635.1099999999999</v>
      </c>
      <c r="K80" s="25"/>
      <c r="L80" s="19">
        <f t="shared" si="25"/>
        <v>97.04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1380</v>
      </c>
      <c r="G81" s="32">
        <f t="shared" ref="G81" si="26">G70+G80</f>
        <v>29.729999999999997</v>
      </c>
      <c r="H81" s="32">
        <f t="shared" ref="H81" si="27">H70+H80</f>
        <v>49.61</v>
      </c>
      <c r="I81" s="32">
        <f t="shared" ref="I81" si="28">I70+I80</f>
        <v>199.90999999999997</v>
      </c>
      <c r="J81" s="32">
        <f t="shared" ref="J81:L81" si="29">J70+J80</f>
        <v>1192.7099999999998</v>
      </c>
      <c r="K81" s="32"/>
      <c r="L81" s="32">
        <f t="shared" si="29"/>
        <v>139.48000000000002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150</v>
      </c>
      <c r="G82" s="40">
        <v>4.97</v>
      </c>
      <c r="H82" s="40">
        <v>3.74</v>
      </c>
      <c r="I82" s="40">
        <v>23.89</v>
      </c>
      <c r="J82" s="40">
        <v>153.63</v>
      </c>
      <c r="K82" s="41">
        <v>378</v>
      </c>
      <c r="L82" s="40">
        <v>7.23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0.13</v>
      </c>
      <c r="H84" s="43">
        <v>0.02</v>
      </c>
      <c r="I84" s="43">
        <v>11.33</v>
      </c>
      <c r="J84" s="43">
        <v>45.5</v>
      </c>
      <c r="K84" s="44">
        <v>393</v>
      </c>
      <c r="L84" s="43">
        <v>5.32</v>
      </c>
    </row>
    <row r="85" spans="1:12" ht="15" x14ac:dyDescent="0.25">
      <c r="A85" s="23"/>
      <c r="B85" s="15"/>
      <c r="C85" s="11"/>
      <c r="D85" s="7" t="s">
        <v>23</v>
      </c>
      <c r="E85" s="42" t="s">
        <v>61</v>
      </c>
      <c r="F85" s="43">
        <v>30</v>
      </c>
      <c r="G85" s="43">
        <v>2.13</v>
      </c>
      <c r="H85" s="43">
        <v>0.33</v>
      </c>
      <c r="I85" s="43">
        <v>13.92</v>
      </c>
      <c r="J85" s="43">
        <v>68.7</v>
      </c>
      <c r="K85" s="44">
        <v>1</v>
      </c>
      <c r="L85" s="43">
        <v>3.52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42</v>
      </c>
      <c r="F87" s="43">
        <v>40</v>
      </c>
      <c r="G87" s="43">
        <v>4.84</v>
      </c>
      <c r="H87" s="43">
        <v>4.5</v>
      </c>
      <c r="I87" s="43">
        <v>9.9600000000000009</v>
      </c>
      <c r="J87" s="43">
        <v>98.95</v>
      </c>
      <c r="K87" s="44">
        <v>3</v>
      </c>
      <c r="L87" s="43">
        <v>19.39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420</v>
      </c>
      <c r="G89" s="19">
        <f t="shared" ref="G89" si="30">SUM(G82:G88)</f>
        <v>12.07</v>
      </c>
      <c r="H89" s="19">
        <f t="shared" ref="H89" si="31">SUM(H82:H88)</f>
        <v>8.59</v>
      </c>
      <c r="I89" s="19">
        <f t="shared" ref="I89" si="32">SUM(I82:I88)</f>
        <v>59.1</v>
      </c>
      <c r="J89" s="19">
        <f t="shared" ref="J89:L89" si="33">SUM(J82:J88)</f>
        <v>366.78</v>
      </c>
      <c r="K89" s="25"/>
      <c r="L89" s="19">
        <f t="shared" si="33"/>
        <v>35.46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60</v>
      </c>
      <c r="G90" s="43">
        <v>3.24</v>
      </c>
      <c r="H90" s="43">
        <v>2.0299999999999998</v>
      </c>
      <c r="I90" s="43">
        <v>6.25</v>
      </c>
      <c r="J90" s="43">
        <v>108.9</v>
      </c>
      <c r="K90" s="44">
        <v>54</v>
      </c>
      <c r="L90" s="43">
        <v>7.8</v>
      </c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>
        <v>200</v>
      </c>
      <c r="G91" s="43">
        <v>6.89</v>
      </c>
      <c r="H91" s="43">
        <v>6.72</v>
      </c>
      <c r="I91" s="43">
        <v>11.47</v>
      </c>
      <c r="J91" s="43">
        <v>133.80000000000001</v>
      </c>
      <c r="K91" s="44">
        <v>87</v>
      </c>
      <c r="L91" s="43">
        <v>19.61</v>
      </c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250</v>
      </c>
      <c r="G92" s="43">
        <v>10.01</v>
      </c>
      <c r="H92" s="43">
        <v>7</v>
      </c>
      <c r="I92" s="43">
        <v>145.19999999999999</v>
      </c>
      <c r="J92" s="43">
        <v>347.2</v>
      </c>
      <c r="K92" s="44">
        <v>265</v>
      </c>
      <c r="L92" s="43">
        <v>15.02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0.33</v>
      </c>
      <c r="H94" s="43">
        <v>1.1499999999999999</v>
      </c>
      <c r="I94" s="43">
        <v>28.9</v>
      </c>
      <c r="J94" s="43">
        <v>80</v>
      </c>
      <c r="K94" s="44">
        <v>349</v>
      </c>
      <c r="L94" s="43">
        <v>7.13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>
        <v>30</v>
      </c>
      <c r="G96" s="43">
        <v>1.56</v>
      </c>
      <c r="H96" s="43">
        <v>0.36</v>
      </c>
      <c r="I96" s="43">
        <v>13.29</v>
      </c>
      <c r="J96" s="43">
        <v>64.2</v>
      </c>
      <c r="K96" s="44">
        <v>1</v>
      </c>
      <c r="L96" s="43">
        <v>1.78</v>
      </c>
    </row>
    <row r="97" spans="1:12" ht="15" x14ac:dyDescent="0.25">
      <c r="A97" s="23"/>
      <c r="B97" s="15"/>
      <c r="C97" s="11"/>
      <c r="D97" s="6" t="s">
        <v>56</v>
      </c>
      <c r="E97" s="42" t="s">
        <v>74</v>
      </c>
      <c r="F97" s="43">
        <v>50</v>
      </c>
      <c r="G97" s="43">
        <v>0</v>
      </c>
      <c r="H97" s="43">
        <v>2.2599999999999998</v>
      </c>
      <c r="I97" s="43">
        <v>23</v>
      </c>
      <c r="J97" s="43">
        <v>68.540000000000006</v>
      </c>
      <c r="K97" s="44">
        <v>12</v>
      </c>
      <c r="L97" s="43">
        <v>17.25</v>
      </c>
    </row>
    <row r="98" spans="1:12" ht="15" x14ac:dyDescent="0.25">
      <c r="A98" s="23"/>
      <c r="B98" s="15"/>
      <c r="C98" s="11"/>
      <c r="D98" s="6" t="s">
        <v>24</v>
      </c>
      <c r="E98" s="42" t="s">
        <v>67</v>
      </c>
      <c r="F98" s="43">
        <v>100</v>
      </c>
      <c r="G98" s="43">
        <v>2</v>
      </c>
      <c r="H98" s="43">
        <v>1</v>
      </c>
      <c r="I98" s="43">
        <v>42</v>
      </c>
      <c r="J98" s="43">
        <v>96</v>
      </c>
      <c r="K98" s="44">
        <v>338</v>
      </c>
      <c r="L98" s="43">
        <v>22.8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34">SUM(G90:G98)</f>
        <v>24.029999999999998</v>
      </c>
      <c r="H99" s="19">
        <f t="shared" ref="H99" si="35">SUM(H90:H98)</f>
        <v>20.519999999999996</v>
      </c>
      <c r="I99" s="19">
        <f t="shared" ref="I99" si="36">SUM(I90:I98)</f>
        <v>270.11</v>
      </c>
      <c r="J99" s="19">
        <f t="shared" ref="J99:L99" si="37">SUM(J90:J98)</f>
        <v>898.64</v>
      </c>
      <c r="K99" s="25"/>
      <c r="L99" s="19">
        <f t="shared" si="37"/>
        <v>91.39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1310</v>
      </c>
      <c r="G100" s="32">
        <f t="shared" ref="G100" si="38">G89+G99</f>
        <v>36.099999999999994</v>
      </c>
      <c r="H100" s="32">
        <f t="shared" ref="H100" si="39">H89+H99</f>
        <v>29.109999999999996</v>
      </c>
      <c r="I100" s="32">
        <f t="shared" ref="I100" si="40">I89+I99</f>
        <v>329.21000000000004</v>
      </c>
      <c r="J100" s="32">
        <f t="shared" ref="J100:L100" si="41">J89+J99</f>
        <v>1265.42</v>
      </c>
      <c r="K100" s="32"/>
      <c r="L100" s="32">
        <f t="shared" si="41"/>
        <v>126.85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150</v>
      </c>
      <c r="G101" s="40">
        <v>4.97</v>
      </c>
      <c r="H101" s="40">
        <v>3.74</v>
      </c>
      <c r="I101" s="40">
        <v>23.89</v>
      </c>
      <c r="J101" s="40">
        <v>153.63</v>
      </c>
      <c r="K101" s="41">
        <v>378</v>
      </c>
      <c r="L101" s="40">
        <v>7.23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0.13</v>
      </c>
      <c r="H103" s="43">
        <v>0.02</v>
      </c>
      <c r="I103" s="43">
        <v>11.33</v>
      </c>
      <c r="J103" s="43">
        <v>45.5</v>
      </c>
      <c r="K103" s="44">
        <v>393</v>
      </c>
      <c r="L103" s="43">
        <v>5.32</v>
      </c>
    </row>
    <row r="104" spans="1:12" ht="15" x14ac:dyDescent="0.25">
      <c r="A104" s="23"/>
      <c r="B104" s="15"/>
      <c r="C104" s="11"/>
      <c r="D104" s="7" t="s">
        <v>23</v>
      </c>
      <c r="E104" s="42" t="s">
        <v>61</v>
      </c>
      <c r="F104" s="43">
        <v>30</v>
      </c>
      <c r="G104" s="43">
        <v>2.13</v>
      </c>
      <c r="H104" s="43">
        <v>0.33</v>
      </c>
      <c r="I104" s="43">
        <v>13.92</v>
      </c>
      <c r="J104" s="43">
        <v>68.7</v>
      </c>
      <c r="K104" s="44">
        <v>1</v>
      </c>
      <c r="L104" s="43">
        <v>3.52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40</v>
      </c>
      <c r="F106" s="43">
        <v>30</v>
      </c>
      <c r="G106" s="43">
        <v>0</v>
      </c>
      <c r="H106" s="43">
        <v>2.2599999999999998</v>
      </c>
      <c r="I106" s="43">
        <v>23</v>
      </c>
      <c r="J106" s="43">
        <v>68.540000000000006</v>
      </c>
      <c r="K106" s="44">
        <v>12</v>
      </c>
      <c r="L106" s="43">
        <v>7.59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410</v>
      </c>
      <c r="G108" s="19">
        <f t="shared" ref="G108:J108" si="42">SUM(G101:G107)</f>
        <v>7.2299999999999995</v>
      </c>
      <c r="H108" s="19">
        <f t="shared" si="42"/>
        <v>6.35</v>
      </c>
      <c r="I108" s="19">
        <f t="shared" si="42"/>
        <v>72.14</v>
      </c>
      <c r="J108" s="19">
        <f t="shared" si="42"/>
        <v>336.37</v>
      </c>
      <c r="K108" s="25"/>
      <c r="L108" s="19">
        <f t="shared" ref="L108" si="43">SUM(L101:L107)</f>
        <v>23.66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50</v>
      </c>
      <c r="G109" s="43">
        <v>1.1499999999999999</v>
      </c>
      <c r="H109" s="43">
        <v>4.6900000000000004</v>
      </c>
      <c r="I109" s="43">
        <v>19.170000000000002</v>
      </c>
      <c r="J109" s="43">
        <v>60.85</v>
      </c>
      <c r="K109" s="44">
        <v>31</v>
      </c>
      <c r="L109" s="43">
        <v>7.8</v>
      </c>
    </row>
    <row r="110" spans="1:12" ht="15" x14ac:dyDescent="0.25">
      <c r="A110" s="23"/>
      <c r="B110" s="15"/>
      <c r="C110" s="11"/>
      <c r="D110" s="7" t="s">
        <v>27</v>
      </c>
      <c r="E110" s="42" t="s">
        <v>50</v>
      </c>
      <c r="F110" s="43">
        <v>200</v>
      </c>
      <c r="G110" s="43">
        <v>0.91</v>
      </c>
      <c r="H110" s="43">
        <v>2.02</v>
      </c>
      <c r="I110" s="43">
        <v>0</v>
      </c>
      <c r="J110" s="43">
        <v>104.58</v>
      </c>
      <c r="K110" s="44">
        <v>170</v>
      </c>
      <c r="L110" s="43">
        <v>19.61</v>
      </c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80</v>
      </c>
      <c r="G111" s="43">
        <v>11.64</v>
      </c>
      <c r="H111" s="43">
        <v>13.43</v>
      </c>
      <c r="I111" s="43">
        <v>2.2999999999999998</v>
      </c>
      <c r="J111" s="43">
        <v>176.63</v>
      </c>
      <c r="K111" s="44">
        <v>269</v>
      </c>
      <c r="L111" s="43">
        <v>15</v>
      </c>
    </row>
    <row r="112" spans="1:12" ht="15" x14ac:dyDescent="0.25">
      <c r="A112" s="23"/>
      <c r="B112" s="15"/>
      <c r="C112" s="11"/>
      <c r="D112" s="7" t="s">
        <v>29</v>
      </c>
      <c r="E112" s="42" t="s">
        <v>44</v>
      </c>
      <c r="F112" s="43">
        <v>200</v>
      </c>
      <c r="G112" s="43">
        <v>0.13</v>
      </c>
      <c r="H112" s="43">
        <v>2.2000000000000002</v>
      </c>
      <c r="I112" s="43">
        <v>18</v>
      </c>
      <c r="J112" s="43">
        <v>296.52999999999997</v>
      </c>
      <c r="K112" s="44">
        <v>688</v>
      </c>
      <c r="L112" s="43">
        <v>7.23</v>
      </c>
    </row>
    <row r="113" spans="1:12" ht="15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0.33</v>
      </c>
      <c r="H113" s="43">
        <v>1.1499999999999999</v>
      </c>
      <c r="I113" s="43">
        <v>28.9</v>
      </c>
      <c r="J113" s="43">
        <v>80</v>
      </c>
      <c r="K113" s="44">
        <v>349</v>
      </c>
      <c r="L113" s="43">
        <v>7.13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>
        <v>30</v>
      </c>
      <c r="G115" s="43">
        <v>1.56</v>
      </c>
      <c r="H115" s="43">
        <v>0.36</v>
      </c>
      <c r="I115" s="43">
        <v>13.29</v>
      </c>
      <c r="J115" s="43">
        <v>64.2</v>
      </c>
      <c r="K115" s="44">
        <v>1</v>
      </c>
      <c r="L115" s="43">
        <v>1.78</v>
      </c>
    </row>
    <row r="116" spans="1:12" ht="15" x14ac:dyDescent="0.25">
      <c r="A116" s="23"/>
      <c r="B116" s="15"/>
      <c r="C116" s="11"/>
      <c r="D116" s="6" t="s">
        <v>24</v>
      </c>
      <c r="E116" s="42" t="s">
        <v>52</v>
      </c>
      <c r="F116" s="43">
        <v>100</v>
      </c>
      <c r="G116" s="43">
        <v>2</v>
      </c>
      <c r="H116" s="43">
        <v>1</v>
      </c>
      <c r="I116" s="43">
        <v>42</v>
      </c>
      <c r="J116" s="43">
        <v>96</v>
      </c>
      <c r="K116" s="44">
        <v>338</v>
      </c>
      <c r="L116" s="43">
        <v>22.8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44">SUM(G109:G117)</f>
        <v>17.720000000000002</v>
      </c>
      <c r="H118" s="19">
        <f t="shared" si="44"/>
        <v>24.849999999999998</v>
      </c>
      <c r="I118" s="19">
        <f t="shared" si="44"/>
        <v>123.66</v>
      </c>
      <c r="J118" s="19">
        <f t="shared" si="44"/>
        <v>878.79</v>
      </c>
      <c r="K118" s="25"/>
      <c r="L118" s="19">
        <f t="shared" ref="L118" si="45">SUM(L109:L117)</f>
        <v>81.350000000000009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1270</v>
      </c>
      <c r="G119" s="32">
        <f t="shared" ref="G119" si="46">G108+G118</f>
        <v>24.950000000000003</v>
      </c>
      <c r="H119" s="32">
        <f t="shared" ref="H119" si="47">H108+H118</f>
        <v>31.199999999999996</v>
      </c>
      <c r="I119" s="32">
        <f t="shared" ref="I119" si="48">I108+I118</f>
        <v>195.8</v>
      </c>
      <c r="J119" s="32">
        <f t="shared" ref="J119:L119" si="49">J108+J118</f>
        <v>1215.1599999999999</v>
      </c>
      <c r="K119" s="32"/>
      <c r="L119" s="32">
        <f t="shared" si="49"/>
        <v>105.01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3">
        <v>250</v>
      </c>
      <c r="G120" s="43">
        <v>7.4</v>
      </c>
      <c r="H120" s="43">
        <v>7.5</v>
      </c>
      <c r="I120" s="43">
        <v>11</v>
      </c>
      <c r="J120" s="43">
        <v>212.23</v>
      </c>
      <c r="K120" s="44">
        <v>168</v>
      </c>
      <c r="L120" s="43">
        <v>20.87</v>
      </c>
    </row>
    <row r="121" spans="1:12" ht="15" x14ac:dyDescent="0.25">
      <c r="A121" s="14"/>
      <c r="B121" s="15"/>
      <c r="C121" s="11"/>
      <c r="D121" s="6"/>
      <c r="E121" s="42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0.13</v>
      </c>
      <c r="H122" s="43">
        <v>0.02</v>
      </c>
      <c r="I122" s="43">
        <v>11.33</v>
      </c>
      <c r="J122" s="43">
        <v>45.5</v>
      </c>
      <c r="K122" s="44">
        <v>393</v>
      </c>
      <c r="L122" s="43">
        <v>5.32</v>
      </c>
    </row>
    <row r="123" spans="1:12" ht="15" x14ac:dyDescent="0.25">
      <c r="A123" s="14"/>
      <c r="B123" s="15"/>
      <c r="C123" s="11"/>
      <c r="D123" s="7" t="s">
        <v>23</v>
      </c>
      <c r="E123" s="42" t="s">
        <v>61</v>
      </c>
      <c r="F123" s="43">
        <v>30</v>
      </c>
      <c r="G123" s="43">
        <v>2.13</v>
      </c>
      <c r="H123" s="43">
        <v>0.33</v>
      </c>
      <c r="I123" s="43">
        <v>13.92</v>
      </c>
      <c r="J123" s="43">
        <v>68.7</v>
      </c>
      <c r="K123" s="44">
        <v>1</v>
      </c>
      <c r="L123" s="43">
        <v>3.52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43</v>
      </c>
      <c r="F125" s="43">
        <v>50</v>
      </c>
      <c r="G125" s="43">
        <v>3.06</v>
      </c>
      <c r="H125" s="43">
        <v>9.43</v>
      </c>
      <c r="I125" s="43">
        <v>18.27</v>
      </c>
      <c r="J125" s="43">
        <v>170</v>
      </c>
      <c r="K125" s="44">
        <v>3</v>
      </c>
      <c r="L125" s="43">
        <v>14.18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>SUM(G120:G126)</f>
        <v>12.72</v>
      </c>
      <c r="H127" s="19">
        <f>SUM(H120:H126)</f>
        <v>17.28</v>
      </c>
      <c r="I127" s="19">
        <f>SUM(I120:I126)</f>
        <v>54.519999999999996</v>
      </c>
      <c r="J127" s="19">
        <f>SUM(J120:J126)</f>
        <v>496.43</v>
      </c>
      <c r="K127" s="25"/>
      <c r="L127" s="19">
        <f>SUM(L120:L126)</f>
        <v>43.89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69</v>
      </c>
      <c r="F128" s="43">
        <v>60</v>
      </c>
      <c r="G128" s="43">
        <v>28</v>
      </c>
      <c r="H128" s="43">
        <v>0</v>
      </c>
      <c r="I128" s="43">
        <v>38.159999999999997</v>
      </c>
      <c r="J128" s="43">
        <v>68</v>
      </c>
      <c r="K128" s="44">
        <v>11</v>
      </c>
      <c r="L128" s="43">
        <v>7.8</v>
      </c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150</v>
      </c>
      <c r="G129" s="43">
        <v>0.91</v>
      </c>
      <c r="H129" s="43">
        <v>2.02</v>
      </c>
      <c r="I129" s="43">
        <v>0</v>
      </c>
      <c r="J129" s="43">
        <v>104.58</v>
      </c>
      <c r="K129" s="44">
        <v>43</v>
      </c>
      <c r="L129" s="43">
        <v>19.61</v>
      </c>
    </row>
    <row r="130" spans="1:12" ht="15" x14ac:dyDescent="0.25">
      <c r="A130" s="14"/>
      <c r="B130" s="15"/>
      <c r="C130" s="11"/>
      <c r="D130" s="7" t="s">
        <v>28</v>
      </c>
      <c r="E130" s="42" t="s">
        <v>45</v>
      </c>
      <c r="F130" s="43">
        <v>200</v>
      </c>
      <c r="G130" s="43">
        <v>21.71</v>
      </c>
      <c r="H130" s="43">
        <v>16.55</v>
      </c>
      <c r="I130" s="43">
        <v>15.02</v>
      </c>
      <c r="J130" s="43">
        <v>196</v>
      </c>
      <c r="K130" s="44">
        <v>334</v>
      </c>
      <c r="L130" s="43">
        <v>20.27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0.33</v>
      </c>
      <c r="H132" s="43">
        <v>1.1499999999999999</v>
      </c>
      <c r="I132" s="43">
        <v>28.9</v>
      </c>
      <c r="J132" s="43">
        <v>80</v>
      </c>
      <c r="K132" s="44">
        <v>349</v>
      </c>
      <c r="L132" s="43">
        <v>7.13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>
        <v>30</v>
      </c>
      <c r="G134" s="43">
        <v>1.56</v>
      </c>
      <c r="H134" s="43">
        <v>0.36</v>
      </c>
      <c r="I134" s="43">
        <v>13.29</v>
      </c>
      <c r="J134" s="43">
        <v>64.2</v>
      </c>
      <c r="K134" s="44">
        <v>1</v>
      </c>
      <c r="L134" s="43">
        <v>1.78</v>
      </c>
    </row>
    <row r="135" spans="1:12" ht="15" x14ac:dyDescent="0.25">
      <c r="A135" s="14"/>
      <c r="B135" s="15"/>
      <c r="C135" s="11"/>
      <c r="D135" s="6" t="s">
        <v>56</v>
      </c>
      <c r="E135" s="42" t="s">
        <v>40</v>
      </c>
      <c r="F135" s="43">
        <v>50</v>
      </c>
      <c r="G135" s="43">
        <v>0</v>
      </c>
      <c r="H135" s="43">
        <v>2.2599999999999998</v>
      </c>
      <c r="I135" s="43">
        <v>23</v>
      </c>
      <c r="J135" s="43">
        <v>68.540000000000006</v>
      </c>
      <c r="K135" s="44">
        <v>12</v>
      </c>
      <c r="L135" s="43">
        <v>7.59</v>
      </c>
    </row>
    <row r="136" spans="1:12" ht="15" x14ac:dyDescent="0.25">
      <c r="A136" s="14"/>
      <c r="B136" s="15"/>
      <c r="C136" s="11"/>
      <c r="D136" s="6" t="s">
        <v>24</v>
      </c>
      <c r="E136" s="42" t="s">
        <v>70</v>
      </c>
      <c r="F136" s="43">
        <v>100</v>
      </c>
      <c r="G136" s="43">
        <v>2</v>
      </c>
      <c r="H136" s="43">
        <v>1</v>
      </c>
      <c r="I136" s="43">
        <v>42</v>
      </c>
      <c r="J136" s="43">
        <v>96</v>
      </c>
      <c r="K136" s="44">
        <v>338</v>
      </c>
      <c r="L136" s="43">
        <v>22.8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SUM(F121:F136)</f>
        <v>1600</v>
      </c>
      <c r="G137" s="19">
        <f>SUM(G121:G136)</f>
        <v>72.55</v>
      </c>
      <c r="H137" s="19">
        <f>SUM(H121:H136)</f>
        <v>50.4</v>
      </c>
      <c r="I137" s="19">
        <f>SUM(I121:I136)</f>
        <v>258.40999999999997</v>
      </c>
      <c r="J137" s="19">
        <f>SUM(J121:J136)</f>
        <v>1457.95</v>
      </c>
      <c r="K137" s="25"/>
      <c r="L137" s="19">
        <f>SUM(L121:L136)</f>
        <v>153.88999999999999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2130</v>
      </c>
      <c r="G138" s="32">
        <f t="shared" ref="G138" si="50">G127+G137</f>
        <v>85.27</v>
      </c>
      <c r="H138" s="32">
        <f t="shared" ref="H138" si="51">H127+H137</f>
        <v>67.680000000000007</v>
      </c>
      <c r="I138" s="32">
        <f t="shared" ref="I138" si="52">I127+I137</f>
        <v>312.92999999999995</v>
      </c>
      <c r="J138" s="32">
        <f t="shared" ref="J138:L138" si="53">J127+J137</f>
        <v>1954.38</v>
      </c>
      <c r="K138" s="32"/>
      <c r="L138" s="32">
        <f t="shared" si="53"/>
        <v>197.77999999999997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150</v>
      </c>
      <c r="G139" s="40">
        <v>4.97</v>
      </c>
      <c r="H139" s="40">
        <v>3.74</v>
      </c>
      <c r="I139" s="40">
        <v>23.89</v>
      </c>
      <c r="J139" s="40">
        <v>153.63</v>
      </c>
      <c r="K139" s="41">
        <v>378</v>
      </c>
      <c r="L139" s="40">
        <v>7.23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0.13</v>
      </c>
      <c r="H141" s="43">
        <v>0.02</v>
      </c>
      <c r="I141" s="43">
        <v>11.33</v>
      </c>
      <c r="J141" s="43">
        <v>45.5</v>
      </c>
      <c r="K141" s="44">
        <v>393</v>
      </c>
      <c r="L141" s="43">
        <v>5.32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61</v>
      </c>
      <c r="F142" s="43">
        <v>30</v>
      </c>
      <c r="G142" s="43">
        <v>2.13</v>
      </c>
      <c r="H142" s="43">
        <v>0.33</v>
      </c>
      <c r="I142" s="43">
        <v>13.92</v>
      </c>
      <c r="J142" s="43">
        <v>68.7</v>
      </c>
      <c r="K142" s="44">
        <v>1</v>
      </c>
      <c r="L142" s="43">
        <v>3.52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56</v>
      </c>
      <c r="E144" s="42" t="s">
        <v>40</v>
      </c>
      <c r="F144" s="43">
        <v>50</v>
      </c>
      <c r="G144" s="43">
        <v>0</v>
      </c>
      <c r="H144" s="43">
        <v>2.2599999999999998</v>
      </c>
      <c r="I144" s="43">
        <v>23</v>
      </c>
      <c r="J144" s="43">
        <v>68.540000000000006</v>
      </c>
      <c r="K144" s="44">
        <v>12</v>
      </c>
      <c r="L144" s="43">
        <v>7.59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54">SUM(G139:G145)</f>
        <v>7.2299999999999995</v>
      </c>
      <c r="H146" s="19">
        <f t="shared" si="54"/>
        <v>6.35</v>
      </c>
      <c r="I146" s="19">
        <f t="shared" si="54"/>
        <v>72.14</v>
      </c>
      <c r="J146" s="19">
        <f t="shared" si="54"/>
        <v>336.37</v>
      </c>
      <c r="K146" s="25"/>
      <c r="L146" s="19">
        <f t="shared" ref="L146" si="55">SUM(L139:L145)</f>
        <v>23.66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65</v>
      </c>
      <c r="F147" s="43">
        <v>60</v>
      </c>
      <c r="G147" s="43">
        <v>0.42</v>
      </c>
      <c r="H147" s="43">
        <v>0.06</v>
      </c>
      <c r="I147" s="43">
        <v>1.1399999999999999</v>
      </c>
      <c r="J147" s="43">
        <v>6.78</v>
      </c>
      <c r="K147" s="44">
        <v>93</v>
      </c>
      <c r="L147" s="43">
        <v>7.8</v>
      </c>
    </row>
    <row r="148" spans="1:12" ht="15" x14ac:dyDescent="0.25">
      <c r="A148" s="23"/>
      <c r="B148" s="15"/>
      <c r="C148" s="11"/>
      <c r="D148" s="7" t="s">
        <v>27</v>
      </c>
      <c r="E148" s="42" t="s">
        <v>85</v>
      </c>
      <c r="F148" s="43">
        <v>200</v>
      </c>
      <c r="G148" s="43">
        <v>4.8</v>
      </c>
      <c r="H148" s="43">
        <v>3.1</v>
      </c>
      <c r="I148" s="43">
        <v>16.899999999999999</v>
      </c>
      <c r="J148" s="43">
        <v>110.6</v>
      </c>
      <c r="K148" s="44">
        <v>200</v>
      </c>
      <c r="L148" s="43">
        <v>19.61</v>
      </c>
    </row>
    <row r="149" spans="1:12" ht="15" x14ac:dyDescent="0.25">
      <c r="A149" s="23"/>
      <c r="B149" s="15"/>
      <c r="C149" s="11"/>
      <c r="D149" s="7" t="s">
        <v>28</v>
      </c>
      <c r="E149" s="42" t="s">
        <v>57</v>
      </c>
      <c r="F149" s="43">
        <v>260</v>
      </c>
      <c r="G149" s="43">
        <v>4.97</v>
      </c>
      <c r="H149" s="43">
        <v>17.7</v>
      </c>
      <c r="I149" s="43">
        <v>23.89</v>
      </c>
      <c r="J149" s="43">
        <v>153.63</v>
      </c>
      <c r="K149" s="44">
        <v>647</v>
      </c>
      <c r="L149" s="43">
        <v>25.02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0.33</v>
      </c>
      <c r="H151" s="43">
        <v>1.1499999999999999</v>
      </c>
      <c r="I151" s="43">
        <v>28.9</v>
      </c>
      <c r="J151" s="43">
        <v>80</v>
      </c>
      <c r="K151" s="44">
        <v>349</v>
      </c>
      <c r="L151" s="43">
        <v>7.13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>
        <v>30</v>
      </c>
      <c r="G153" s="43">
        <v>1.56</v>
      </c>
      <c r="H153" s="43">
        <v>0.36</v>
      </c>
      <c r="I153" s="43">
        <v>13.29</v>
      </c>
      <c r="J153" s="43">
        <v>64.2</v>
      </c>
      <c r="K153" s="44">
        <v>1</v>
      </c>
      <c r="L153" s="43">
        <v>1.78</v>
      </c>
    </row>
    <row r="154" spans="1:12" ht="15" x14ac:dyDescent="0.25">
      <c r="A154" s="23"/>
      <c r="B154" s="15"/>
      <c r="C154" s="11"/>
      <c r="D154" s="6" t="s">
        <v>56</v>
      </c>
      <c r="E154" s="42" t="s">
        <v>78</v>
      </c>
      <c r="F154" s="43">
        <v>50</v>
      </c>
      <c r="G154" s="43">
        <v>0</v>
      </c>
      <c r="H154" s="43">
        <v>2.2599999999999998</v>
      </c>
      <c r="I154" s="43">
        <v>23</v>
      </c>
      <c r="J154" s="43">
        <v>68.540000000000006</v>
      </c>
      <c r="K154" s="44">
        <v>12</v>
      </c>
      <c r="L154" s="43">
        <v>12.9</v>
      </c>
    </row>
    <row r="155" spans="1:12" ht="15" x14ac:dyDescent="0.25">
      <c r="A155" s="23"/>
      <c r="B155" s="15"/>
      <c r="C155" s="11"/>
      <c r="D155" s="6" t="s">
        <v>24</v>
      </c>
      <c r="E155" s="42" t="s">
        <v>52</v>
      </c>
      <c r="F155" s="43">
        <v>100</v>
      </c>
      <c r="G155" s="43">
        <v>2</v>
      </c>
      <c r="H155" s="43">
        <v>1</v>
      </c>
      <c r="I155" s="43">
        <v>42</v>
      </c>
      <c r="J155" s="43">
        <v>96</v>
      </c>
      <c r="K155" s="44">
        <v>338</v>
      </c>
      <c r="L155" s="43">
        <v>22.8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56">SUM(G147:G155)</f>
        <v>14.08</v>
      </c>
      <c r="H156" s="19">
        <f t="shared" si="56"/>
        <v>25.629999999999995</v>
      </c>
      <c r="I156" s="19">
        <f t="shared" si="56"/>
        <v>149.12</v>
      </c>
      <c r="J156" s="19">
        <f t="shared" si="56"/>
        <v>579.75</v>
      </c>
      <c r="K156" s="25"/>
      <c r="L156" s="19">
        <f t="shared" ref="L156" si="57">SUM(L147:L155)</f>
        <v>97.04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1330</v>
      </c>
      <c r="G157" s="32">
        <f t="shared" ref="G157" si="58">G146+G156</f>
        <v>21.31</v>
      </c>
      <c r="H157" s="32">
        <f t="shared" ref="H157" si="59">H146+H156</f>
        <v>31.979999999999997</v>
      </c>
      <c r="I157" s="32">
        <f t="shared" ref="I157" si="60">I146+I156</f>
        <v>221.26</v>
      </c>
      <c r="J157" s="32">
        <f t="shared" ref="J157:L157" si="61">J146+J156</f>
        <v>916.12</v>
      </c>
      <c r="K157" s="32"/>
      <c r="L157" s="32">
        <f t="shared" si="61"/>
        <v>120.7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150</v>
      </c>
      <c r="G158" s="40">
        <v>10.23</v>
      </c>
      <c r="H158" s="40">
        <v>7.5</v>
      </c>
      <c r="I158" s="40">
        <v>36.700000000000003</v>
      </c>
      <c r="J158" s="40">
        <v>323.89999999999998</v>
      </c>
      <c r="K158" s="41">
        <v>469</v>
      </c>
      <c r="L158" s="40">
        <v>7.23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0.13</v>
      </c>
      <c r="H160" s="43">
        <v>0.02</v>
      </c>
      <c r="I160" s="43">
        <v>11.33</v>
      </c>
      <c r="J160" s="43">
        <v>45.5</v>
      </c>
      <c r="K160" s="44">
        <v>393</v>
      </c>
      <c r="L160" s="43">
        <v>15.32</v>
      </c>
    </row>
    <row r="161" spans="1:12" ht="15" x14ac:dyDescent="0.25">
      <c r="A161" s="23"/>
      <c r="B161" s="15"/>
      <c r="C161" s="11"/>
      <c r="D161" s="7" t="s">
        <v>23</v>
      </c>
      <c r="E161" s="42" t="s">
        <v>61</v>
      </c>
      <c r="F161" s="43">
        <v>30</v>
      </c>
      <c r="G161" s="43">
        <v>2.13</v>
      </c>
      <c r="H161" s="43">
        <v>0.33</v>
      </c>
      <c r="I161" s="43">
        <v>13.92</v>
      </c>
      <c r="J161" s="43">
        <v>68.7</v>
      </c>
      <c r="K161" s="44">
        <v>1</v>
      </c>
      <c r="L161" s="43">
        <v>3.52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56</v>
      </c>
      <c r="E163" s="42" t="s">
        <v>40</v>
      </c>
      <c r="F163" s="43">
        <v>50</v>
      </c>
      <c r="G163" s="43">
        <v>0</v>
      </c>
      <c r="H163" s="43">
        <v>2.2599999999999998</v>
      </c>
      <c r="I163" s="43">
        <v>23</v>
      </c>
      <c r="J163" s="43">
        <v>68.540000000000006</v>
      </c>
      <c r="K163" s="44">
        <v>12</v>
      </c>
      <c r="L163" s="43">
        <v>7.59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 t="shared" ref="G165:J165" si="62">SUM(G158:G164)</f>
        <v>12.490000000000002</v>
      </c>
      <c r="H165" s="19">
        <f t="shared" si="62"/>
        <v>10.11</v>
      </c>
      <c r="I165" s="19">
        <f t="shared" si="62"/>
        <v>84.95</v>
      </c>
      <c r="J165" s="19">
        <f t="shared" si="62"/>
        <v>506.64</v>
      </c>
      <c r="K165" s="25"/>
      <c r="L165" s="19">
        <f t="shared" ref="L165" si="63">SUM(L158:L164)</f>
        <v>33.659999999999997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82</v>
      </c>
      <c r="F166" s="43">
        <v>50</v>
      </c>
      <c r="G166" s="43">
        <v>1.1499999999999999</v>
      </c>
      <c r="H166" s="43">
        <v>4.6900000000000004</v>
      </c>
      <c r="I166" s="43">
        <v>19.170000000000002</v>
      </c>
      <c r="J166" s="43">
        <v>60.85</v>
      </c>
      <c r="K166" s="44">
        <v>31</v>
      </c>
      <c r="L166" s="43">
        <v>7.8</v>
      </c>
    </row>
    <row r="167" spans="1:12" ht="15" x14ac:dyDescent="0.25">
      <c r="A167" s="23"/>
      <c r="B167" s="15"/>
      <c r="C167" s="11"/>
      <c r="D167" s="7" t="s">
        <v>27</v>
      </c>
      <c r="E167" s="42" t="s">
        <v>87</v>
      </c>
      <c r="F167" s="43">
        <v>200</v>
      </c>
      <c r="G167" s="43">
        <v>0.91</v>
      </c>
      <c r="H167" s="43">
        <v>2.02</v>
      </c>
      <c r="I167" s="43">
        <v>0</v>
      </c>
      <c r="J167" s="43">
        <v>104.58</v>
      </c>
      <c r="K167" s="44">
        <v>170</v>
      </c>
      <c r="L167" s="43">
        <v>19.61</v>
      </c>
    </row>
    <row r="168" spans="1:12" ht="15" x14ac:dyDescent="0.25">
      <c r="A168" s="23"/>
      <c r="B168" s="15"/>
      <c r="C168" s="11"/>
      <c r="D168" s="7" t="s">
        <v>28</v>
      </c>
      <c r="E168" s="42" t="s">
        <v>81</v>
      </c>
      <c r="F168" s="43">
        <v>250</v>
      </c>
      <c r="G168" s="43">
        <v>10.01</v>
      </c>
      <c r="H168" s="43">
        <v>7</v>
      </c>
      <c r="I168" s="43">
        <v>145.19999999999999</v>
      </c>
      <c r="J168" s="43">
        <v>347.2</v>
      </c>
      <c r="K168" s="44">
        <v>265</v>
      </c>
      <c r="L168" s="43">
        <v>15.02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0.33</v>
      </c>
      <c r="H170" s="43">
        <v>1.1499999999999999</v>
      </c>
      <c r="I170" s="43">
        <v>28.9</v>
      </c>
      <c r="J170" s="43">
        <v>80</v>
      </c>
      <c r="K170" s="44">
        <v>349</v>
      </c>
      <c r="L170" s="43">
        <v>7.13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54</v>
      </c>
      <c r="F172" s="43">
        <v>30</v>
      </c>
      <c r="G172" s="43">
        <v>1.56</v>
      </c>
      <c r="H172" s="43">
        <v>0.36</v>
      </c>
      <c r="I172" s="43">
        <v>13.29</v>
      </c>
      <c r="J172" s="43">
        <v>64.2</v>
      </c>
      <c r="K172" s="44">
        <v>1</v>
      </c>
      <c r="L172" s="43">
        <v>1.78</v>
      </c>
    </row>
    <row r="173" spans="1:12" ht="15" x14ac:dyDescent="0.25">
      <c r="A173" s="23"/>
      <c r="B173" s="15"/>
      <c r="C173" s="11"/>
      <c r="D173" s="6" t="s">
        <v>56</v>
      </c>
      <c r="E173" s="42" t="s">
        <v>66</v>
      </c>
      <c r="F173" s="43">
        <v>50</v>
      </c>
      <c r="G173" s="43">
        <v>0</v>
      </c>
      <c r="H173" s="43">
        <v>2.2599999999999998</v>
      </c>
      <c r="I173" s="43">
        <v>23</v>
      </c>
      <c r="J173" s="43">
        <v>68.540000000000006</v>
      </c>
      <c r="K173" s="44">
        <v>12</v>
      </c>
      <c r="L173" s="43">
        <v>23.76</v>
      </c>
    </row>
    <row r="174" spans="1:12" ht="15" x14ac:dyDescent="0.25">
      <c r="A174" s="23"/>
      <c r="B174" s="15"/>
      <c r="C174" s="11"/>
      <c r="D174" s="6" t="s">
        <v>24</v>
      </c>
      <c r="E174" s="42" t="s">
        <v>67</v>
      </c>
      <c r="F174" s="43">
        <v>100</v>
      </c>
      <c r="G174" s="43">
        <v>2</v>
      </c>
      <c r="H174" s="43">
        <v>1</v>
      </c>
      <c r="I174" s="43">
        <v>42</v>
      </c>
      <c r="J174" s="43">
        <v>96</v>
      </c>
      <c r="K174" s="44">
        <v>338</v>
      </c>
      <c r="L174" s="43">
        <v>22.8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64">SUM(G166:G174)</f>
        <v>15.96</v>
      </c>
      <c r="H175" s="19">
        <f t="shared" si="64"/>
        <v>18.48</v>
      </c>
      <c r="I175" s="19">
        <f t="shared" si="64"/>
        <v>271.56</v>
      </c>
      <c r="J175" s="19">
        <f t="shared" si="64"/>
        <v>821.37</v>
      </c>
      <c r="K175" s="25"/>
      <c r="L175" s="19">
        <f t="shared" ref="L175" si="65">SUM(L166:L174)</f>
        <v>97.9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1310</v>
      </c>
      <c r="G176" s="32">
        <f t="shared" ref="G176" si="66">G165+G175</f>
        <v>28.450000000000003</v>
      </c>
      <c r="H176" s="32">
        <f t="shared" ref="H176" si="67">H165+H175</f>
        <v>28.59</v>
      </c>
      <c r="I176" s="32">
        <f t="shared" ref="I176" si="68">I165+I175</f>
        <v>356.51</v>
      </c>
      <c r="J176" s="32">
        <f t="shared" ref="J176:L176" si="69">J165+J175</f>
        <v>1328.01</v>
      </c>
      <c r="K176" s="32"/>
      <c r="L176" s="32">
        <f t="shared" si="69"/>
        <v>131.56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150</v>
      </c>
      <c r="G177" s="40">
        <v>4.97</v>
      </c>
      <c r="H177" s="40">
        <v>3.74</v>
      </c>
      <c r="I177" s="40">
        <v>23.89</v>
      </c>
      <c r="J177" s="40">
        <v>153.63</v>
      </c>
      <c r="K177" s="41">
        <v>378</v>
      </c>
      <c r="L177" s="40">
        <v>7.23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0.13</v>
      </c>
      <c r="H179" s="43">
        <v>0.02</v>
      </c>
      <c r="I179" s="43">
        <v>11.33</v>
      </c>
      <c r="J179" s="43">
        <v>45.5</v>
      </c>
      <c r="K179" s="44">
        <v>393</v>
      </c>
      <c r="L179" s="43">
        <v>5.32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43</v>
      </c>
      <c r="F182" s="43">
        <v>50</v>
      </c>
      <c r="G182" s="43">
        <v>3.06</v>
      </c>
      <c r="H182" s="43">
        <v>9.43</v>
      </c>
      <c r="I182" s="43">
        <v>18.27</v>
      </c>
      <c r="J182" s="43">
        <v>170</v>
      </c>
      <c r="K182" s="44">
        <v>3</v>
      </c>
      <c r="L182" s="43">
        <v>14.18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70">SUM(G177:G183)</f>
        <v>8.16</v>
      </c>
      <c r="H184" s="19">
        <f t="shared" si="70"/>
        <v>13.19</v>
      </c>
      <c r="I184" s="19">
        <f t="shared" si="70"/>
        <v>53.489999999999995</v>
      </c>
      <c r="J184" s="19">
        <f t="shared" si="70"/>
        <v>369.13</v>
      </c>
      <c r="K184" s="25"/>
      <c r="L184" s="19">
        <f t="shared" ref="L184" si="71">SUM(L177:L183)</f>
        <v>26.73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69</v>
      </c>
      <c r="F185" s="43">
        <v>60</v>
      </c>
      <c r="G185" s="43">
        <v>28</v>
      </c>
      <c r="H185" s="43">
        <v>0</v>
      </c>
      <c r="I185" s="43">
        <v>38.159999999999997</v>
      </c>
      <c r="J185" s="43">
        <v>68</v>
      </c>
      <c r="K185" s="44">
        <v>11</v>
      </c>
      <c r="L185" s="43">
        <v>7.8</v>
      </c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>
        <v>200</v>
      </c>
      <c r="G186" s="43">
        <v>4.8</v>
      </c>
      <c r="H186" s="43">
        <v>3.1</v>
      </c>
      <c r="I186" s="43">
        <v>16.899999999999999</v>
      </c>
      <c r="J186" s="43">
        <v>110.6</v>
      </c>
      <c r="K186" s="44">
        <v>200</v>
      </c>
      <c r="L186" s="43">
        <v>12.84</v>
      </c>
    </row>
    <row r="187" spans="1:12" ht="15" x14ac:dyDescent="0.25">
      <c r="A187" s="23"/>
      <c r="B187" s="15"/>
      <c r="C187" s="11"/>
      <c r="D187" s="7" t="s">
        <v>28</v>
      </c>
      <c r="E187" s="42" t="s">
        <v>90</v>
      </c>
      <c r="F187" s="43">
        <v>200</v>
      </c>
      <c r="G187" s="43">
        <v>0.13</v>
      </c>
      <c r="H187" s="43">
        <v>2.2000000000000002</v>
      </c>
      <c r="I187" s="43">
        <v>18</v>
      </c>
      <c r="J187" s="43">
        <v>296.52999999999997</v>
      </c>
      <c r="K187" s="44">
        <v>278</v>
      </c>
      <c r="L187" s="43">
        <v>7.23</v>
      </c>
    </row>
    <row r="188" spans="1:12" ht="15" x14ac:dyDescent="0.25">
      <c r="A188" s="23"/>
      <c r="B188" s="15"/>
      <c r="C188" s="11"/>
      <c r="D188" s="7" t="s">
        <v>29</v>
      </c>
      <c r="E188" s="42" t="s">
        <v>44</v>
      </c>
      <c r="F188" s="43">
        <v>200</v>
      </c>
      <c r="G188" s="43">
        <v>0.13</v>
      </c>
      <c r="H188" s="43">
        <v>2.2000000000000002</v>
      </c>
      <c r="I188" s="43">
        <v>18</v>
      </c>
      <c r="J188" s="43">
        <v>296.52999999999997</v>
      </c>
      <c r="K188" s="44">
        <v>688</v>
      </c>
      <c r="L188" s="43">
        <v>7.23</v>
      </c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0.33</v>
      </c>
      <c r="H189" s="43">
        <v>1.1499999999999999</v>
      </c>
      <c r="I189" s="43">
        <v>28.9</v>
      </c>
      <c r="J189" s="43">
        <v>80</v>
      </c>
      <c r="K189" s="44">
        <v>349</v>
      </c>
      <c r="L189" s="43">
        <v>7.13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54</v>
      </c>
      <c r="F191" s="43">
        <v>30</v>
      </c>
      <c r="G191" s="43">
        <v>1.56</v>
      </c>
      <c r="H191" s="43">
        <v>0.36</v>
      </c>
      <c r="I191" s="43">
        <v>13.29</v>
      </c>
      <c r="J191" s="43">
        <v>64.2</v>
      </c>
      <c r="K191" s="44">
        <v>1</v>
      </c>
      <c r="L191" s="43">
        <v>1.78</v>
      </c>
    </row>
    <row r="192" spans="1:12" ht="15" x14ac:dyDescent="0.25">
      <c r="A192" s="23"/>
      <c r="B192" s="15"/>
      <c r="C192" s="11"/>
      <c r="D192" s="6" t="s">
        <v>24</v>
      </c>
      <c r="E192" s="42" t="s">
        <v>52</v>
      </c>
      <c r="F192" s="43">
        <v>100</v>
      </c>
      <c r="G192" s="43">
        <v>2</v>
      </c>
      <c r="H192" s="43">
        <v>1</v>
      </c>
      <c r="I192" s="43">
        <v>42</v>
      </c>
      <c r="J192" s="43">
        <v>96</v>
      </c>
      <c r="K192" s="44">
        <v>338</v>
      </c>
      <c r="L192" s="43">
        <v>22.8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990</v>
      </c>
      <c r="G194" s="19">
        <f t="shared" ref="G194:J194" si="72">SUM(G185:G193)</f>
        <v>36.950000000000003</v>
      </c>
      <c r="H194" s="19">
        <f t="shared" si="72"/>
        <v>10.01</v>
      </c>
      <c r="I194" s="19">
        <f t="shared" si="72"/>
        <v>175.25</v>
      </c>
      <c r="J194" s="19">
        <f t="shared" si="72"/>
        <v>1011.86</v>
      </c>
      <c r="K194" s="25"/>
      <c r="L194" s="19">
        <f t="shared" ref="L194" si="73">SUM(L185:L193)</f>
        <v>66.81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1390</v>
      </c>
      <c r="G195" s="32">
        <f t="shared" ref="G195" si="74">G184+G194</f>
        <v>45.11</v>
      </c>
      <c r="H195" s="32">
        <f t="shared" ref="H195" si="75">H184+H194</f>
        <v>23.2</v>
      </c>
      <c r="I195" s="32">
        <f t="shared" ref="I195" si="76">I184+I194</f>
        <v>228.74</v>
      </c>
      <c r="J195" s="32">
        <f t="shared" ref="J195:L195" si="77">J184+J194</f>
        <v>1380.99</v>
      </c>
      <c r="K195" s="32"/>
      <c r="L195" s="32">
        <f t="shared" si="77"/>
        <v>93.54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1321.4209999999998</v>
      </c>
      <c r="G196" s="34">
        <f t="shared" ref="G196:J196" si="78">(G24+G43+G62+G81+G100+G119+G138+G157+G176+G195)/(IF(G24=0,0,1)+IF(G43=0,0,1)+IF(G62=0,0,1)+IF(G81=0,0,1)+IF(G100=0,0,1)+IF(G119=0,0,1)+IF(G138=0,0,1)+IF(G157=0,0,1)+IF(G176=0,0,1)+IF(G195=0,0,1))</f>
        <v>41.525999999999996</v>
      </c>
      <c r="H196" s="34">
        <f t="shared" si="78"/>
        <v>38.414000000000001</v>
      </c>
      <c r="I196" s="34">
        <f t="shared" si="78"/>
        <v>254.01800000000003</v>
      </c>
      <c r="J196" s="34">
        <f t="shared" si="78"/>
        <v>1297.058</v>
      </c>
      <c r="K196" s="34"/>
      <c r="L196" s="34">
        <f t="shared" ref="L196" si="79">(L24+L43+L62+L81+L100+L119+L138+L157+L176+L195)/(IF(L24=0,0,1)+IF(L43=0,0,1)+IF(L62=0,0,1)+IF(L81=0,0,1)+IF(L100=0,0,1)+IF(L119=0,0,1)+IF(L138=0,0,1)+IF(L157=0,0,1)+IF(L176=0,0,1)+IF(L195=0,0,1))</f>
        <v>131.57099999999997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2024-02-07T08:06:01Z</cp:lastPrinted>
  <dcterms:created xsi:type="dcterms:W3CDTF">2022-05-16T14:23:56Z</dcterms:created>
  <dcterms:modified xsi:type="dcterms:W3CDTF">2025-06-25T16:13:29Z</dcterms:modified>
</cp:coreProperties>
</file>